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2023год" sheetId="6" r:id="rId1"/>
  </sheets>
  <calcPr calcId="125725"/>
</workbook>
</file>

<file path=xl/calcChain.xml><?xml version="1.0" encoding="utf-8"?>
<calcChain xmlns="http://schemas.openxmlformats.org/spreadsheetml/2006/main">
  <c r="W47" i="6"/>
  <c r="T47"/>
  <c r="T32"/>
  <c r="P47"/>
  <c r="P31"/>
  <c r="P30"/>
  <c r="P29"/>
  <c r="V47"/>
  <c r="V24"/>
  <c r="V22"/>
  <c r="U47"/>
  <c r="U41"/>
  <c r="U37"/>
  <c r="U36"/>
  <c r="T40"/>
  <c r="S47"/>
  <c r="S27"/>
  <c r="S19"/>
  <c r="S11"/>
  <c r="S9"/>
  <c r="S8"/>
  <c r="S7"/>
  <c r="R20"/>
  <c r="Q47"/>
  <c r="Q35"/>
  <c r="Q34"/>
  <c r="Q33"/>
  <c r="Q23"/>
  <c r="Q21"/>
  <c r="Q17"/>
  <c r="P39"/>
  <c r="P38"/>
  <c r="O47"/>
  <c r="O46"/>
  <c r="O45"/>
  <c r="O44"/>
  <c r="O43"/>
  <c r="O42"/>
  <c r="O16"/>
</calcChain>
</file>

<file path=xl/sharedStrings.xml><?xml version="1.0" encoding="utf-8"?>
<sst xmlns="http://schemas.openxmlformats.org/spreadsheetml/2006/main" count="117" uniqueCount="76">
  <si>
    <t>Наименование</t>
  </si>
  <si>
    <t>Единица измерения</t>
  </si>
  <si>
    <t>Количество</t>
  </si>
  <si>
    <t>фл</t>
  </si>
  <si>
    <t>табл</t>
  </si>
  <si>
    <t>амп</t>
  </si>
  <si>
    <t>шт</t>
  </si>
  <si>
    <t>ТОО"Медика KZ"</t>
  </si>
  <si>
    <t>ТОО"Альянс"</t>
  </si>
  <si>
    <t>Председатель комиссии</t>
  </si>
  <si>
    <t>Протокол для ГОС.ЗАК.</t>
  </si>
  <si>
    <t>№ ЛОТ</t>
  </si>
  <si>
    <t>Шприц инъекционный 3/х компонентный ст/однокр.применения объемами 10мл,с иглами21GX11/2</t>
  </si>
  <si>
    <t>Шприц инъекционный 3/х компонентный ст/однокр.применения объемами2мл,с иглами21GX/1</t>
  </si>
  <si>
    <t>Шприц инъекционный 3/х компонентный ст/однокр.применения объемами 20мл,с иглами21GX11/2</t>
  </si>
  <si>
    <t>Шприц инъекционный 3/х компонентный ст/однокр.применения объемами 5мл,с иглами21GX11/2</t>
  </si>
  <si>
    <t>Катетер Фоллея,2х Bioject Budget 2-х и 3-х ходовой однократного применения стерильный,размерами:18 FR/CH: модификации:латексный с силиконовый: разновидности стандартный,женский</t>
  </si>
  <si>
    <t>Гель для ультразвуковых исследований в канистре 5л</t>
  </si>
  <si>
    <t>СкальпельBiolancet Budget стерильный,однократного применения,с защитой на лезвии/с защитным колпачком, со съемными лезвиями №18, из нержавеющей/углеродистой стали,в коробке №10 одноразовый №20</t>
  </si>
  <si>
    <t>кан</t>
  </si>
  <si>
    <t>Жгут кровоостанавливающий эластичный полуавтоматический</t>
  </si>
  <si>
    <t>Система для переливания крови и кровезаменителей Biosetix® Budget с иглой размером 18G (1,2х38мм), стерильная, однократного применения</t>
  </si>
  <si>
    <t>Трубка эндотрахеальная SURUNTREK с манжетой 8,5</t>
  </si>
  <si>
    <t>Трубка эндотрахеальная SURUNTREK с манжетой 7,5</t>
  </si>
  <si>
    <t>Игла для спинальной анестезии  тип Квинке,  размерами  22 G – 90мм</t>
  </si>
  <si>
    <t>Внутриматочная спираль Biocopper® модель TCu 380A размером 32мм</t>
  </si>
  <si>
    <t>Марля медицинская</t>
  </si>
  <si>
    <t>м</t>
  </si>
  <si>
    <t>Канюля/катетер внутривенный периферический  c инъекционным клапаном, размерами:  14G</t>
  </si>
  <si>
    <t>Канюля/катетер внутривенный периферический  c инъекционным клапаном, размерами:  16G</t>
  </si>
  <si>
    <t>Канюля/катетер внутривенный периферический  c инъекционным клапаном, размерами:  22G</t>
  </si>
  <si>
    <t>Канюля/катетер внутривенный периферический  c инъекционным клапаном, размерами: 24G</t>
  </si>
  <si>
    <t>Тримеперидин,раствор для инъекций</t>
  </si>
  <si>
    <t>Регулон 0,15/0,03</t>
  </si>
  <si>
    <t>Транексамовая кислота</t>
  </si>
  <si>
    <t>Урапидил</t>
  </si>
  <si>
    <t>Цоликлон Анти А 10мл</t>
  </si>
  <si>
    <t>Цоликлон АнтиВ 10мл</t>
  </si>
  <si>
    <t>Цоликлон АнтиАВ 5мл</t>
  </si>
  <si>
    <t>Цоликлон Анти Д супер 5мл</t>
  </si>
  <si>
    <t>Пакет черный 700*800</t>
  </si>
  <si>
    <t>Пакет желтый 700*800</t>
  </si>
  <si>
    <t xml:space="preserve">Индикаторы стерил.МедИС-120/45-1 </t>
  </si>
  <si>
    <t>Индикаторы стерил. МедИС-132/20-1</t>
  </si>
  <si>
    <t>Масло иммерсионное,синт.,Агат ТИП-А</t>
  </si>
  <si>
    <t>Сульфасалициловая кислота,</t>
  </si>
  <si>
    <t>Натрий лимоннокислый,цитрат,</t>
  </si>
  <si>
    <t>Термометр медицинский</t>
  </si>
  <si>
    <t>Проявитель жидкий 3/х компонентный 20л</t>
  </si>
  <si>
    <t>Фиксаж жидкий 2/х компонентный 20 л</t>
  </si>
  <si>
    <t>Пленка рентгеновская медицинская зеленочувствительная</t>
  </si>
  <si>
    <t>уп</t>
  </si>
  <si>
    <t>компл</t>
  </si>
  <si>
    <t>№п/п</t>
  </si>
  <si>
    <t>ТОО "Компания Медсервис ПВЛ"</t>
  </si>
  <si>
    <t>ТОО "Medikal Trade"</t>
  </si>
  <si>
    <t>ТОО"Альянс-MEDICA"</t>
  </si>
  <si>
    <t>ТОО"МАРТА и К"</t>
  </si>
  <si>
    <t>Филиал ТОО "АЛЬЯНС-ФАРМ в городе Павлодар</t>
  </si>
  <si>
    <t>ТОО "Компания Медиус"</t>
  </si>
  <si>
    <t>ТОО "СервисТехМед"</t>
  </si>
  <si>
    <t>кг/уп</t>
  </si>
  <si>
    <t>сумма</t>
  </si>
  <si>
    <t>Коробка безопасной утилизации 5л</t>
  </si>
  <si>
    <t>Договор заключить ТОО"Альянс" по№ лот-10,36,37,38,39,40 на сумму-1553450,0тенге.</t>
  </si>
  <si>
    <t xml:space="preserve">Договор заключить  ТОО"МеdicalTrade" по лот-11,15,17,27,28,29 на сумму-426350,0тенге </t>
  </si>
  <si>
    <t>Договор заключить  ТОО"Альянс-MEDICA" по лот-14-на сумму-216000,0тенге</t>
  </si>
  <si>
    <t>Договор заключить ТОО Филиал ТОО"АЛЬЯНС-ФАРМ" в городе Павлодар по лот-№1,2,3,5,13,21.на сумму-1176300,0тенге</t>
  </si>
  <si>
    <t>№1,2,3,5,13,21-на сумму-1176300 тенге.</t>
  </si>
  <si>
    <t>Договор заключить ТОО "МедикаKZ"" по лот№30,31,35 на сумму-110800,0тенге</t>
  </si>
  <si>
    <t>Договор заключить ТОО "СервисТехМед" по лот№16,18 на сумму-15040,0тенге</t>
  </si>
  <si>
    <t>не разыгрались № лот:4,6,7,8,9,12,19,20,22</t>
  </si>
  <si>
    <t>Договор заключить ТОО "Компания Медиус" по лот№26,34-14750,0тенге</t>
  </si>
  <si>
    <t>Договор заключить ТОО"МедсервисПВЛ" по№ лот-23,24,25,32,33 на сумму-48650,0тенге.</t>
  </si>
  <si>
    <t>Члены комиссии</t>
  </si>
  <si>
    <t>КГП на ПХВ "Больница Района Аккулы"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</si>
</sst>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8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textRotation="90" wrapText="1"/>
    </xf>
    <xf numFmtId="0" fontId="11" fillId="0" borderId="1" xfId="0" applyFont="1" applyBorder="1" applyAlignment="1">
      <alignment horizontal="left" vertical="top" textRotation="89" wrapText="1"/>
    </xf>
    <xf numFmtId="0" fontId="8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13" fillId="0" borderId="3" xfId="0" applyFont="1" applyBorder="1" applyAlignment="1">
      <alignment wrapText="1"/>
    </xf>
    <xf numFmtId="0" fontId="13" fillId="0" borderId="4" xfId="0" applyFont="1" applyBorder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/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0"/>
  <sheetViews>
    <sheetView tabSelected="1" workbookViewId="0">
      <selection activeCell="A4" sqref="A4:V61"/>
    </sheetView>
  </sheetViews>
  <sheetFormatPr defaultRowHeight="15"/>
  <cols>
    <col min="1" max="1" width="4.28515625" style="1" customWidth="1"/>
    <col min="2" max="2" width="3.42578125" style="1" customWidth="1"/>
    <col min="3" max="3" width="29.140625" style="1" customWidth="1"/>
    <col min="4" max="4" width="4.140625" style="1" customWidth="1"/>
    <col min="5" max="5" width="7.42578125" style="1" customWidth="1"/>
    <col min="6" max="6" width="6.42578125" style="1" customWidth="1"/>
    <col min="7" max="7" width="6.140625" style="1" customWidth="1"/>
    <col min="8" max="8" width="6.42578125" style="1" customWidth="1"/>
    <col min="9" max="9" width="10.42578125" style="1" customWidth="1"/>
    <col min="10" max="10" width="6" style="1" customWidth="1"/>
    <col min="11" max="11" width="5.140625" style="1" customWidth="1"/>
    <col min="12" max="12" width="6.42578125" style="1" customWidth="1"/>
    <col min="13" max="13" width="5.7109375" style="1" customWidth="1"/>
    <col min="14" max="14" width="4.7109375" style="1" customWidth="1"/>
    <col min="15" max="15" width="9.140625" style="1" customWidth="1"/>
    <col min="16" max="16" width="6.85546875" style="1" customWidth="1"/>
    <col min="17" max="17" width="7.28515625" style="1" customWidth="1"/>
    <col min="18" max="18" width="8.7109375" style="1" customWidth="1"/>
    <col min="19" max="19" width="9.140625" style="1"/>
    <col min="20" max="20" width="7.7109375" style="1" customWidth="1"/>
    <col min="21" max="21" width="8" style="1" customWidth="1"/>
    <col min="22" max="22" width="7.5703125" style="1" customWidth="1"/>
    <col min="23" max="16384" width="9.140625" style="1"/>
  </cols>
  <sheetData>
    <row r="1" spans="1:22" s="26" customFormat="1"/>
    <row r="2" spans="1:22" s="26" customFormat="1"/>
    <row r="3" spans="1:22" s="26" customFormat="1"/>
    <row r="4" spans="1:22" ht="30">
      <c r="A4" s="26"/>
      <c r="B4" s="26"/>
      <c r="C4" s="27" t="s">
        <v>75</v>
      </c>
      <c r="D4" s="26"/>
      <c r="E4" s="26"/>
    </row>
    <row r="5" spans="1:22">
      <c r="A5" s="26"/>
      <c r="B5" s="26"/>
      <c r="C5" s="27" t="s">
        <v>10</v>
      </c>
      <c r="D5" s="26"/>
      <c r="E5" s="26"/>
      <c r="F5" s="2"/>
    </row>
    <row r="6" spans="1:22" ht="246.75">
      <c r="A6" s="5" t="s">
        <v>53</v>
      </c>
      <c r="B6" s="5" t="s">
        <v>11</v>
      </c>
      <c r="C6" s="5" t="s">
        <v>0</v>
      </c>
      <c r="D6" s="5" t="s">
        <v>1</v>
      </c>
      <c r="E6" s="5" t="s">
        <v>2</v>
      </c>
      <c r="F6" s="7" t="s">
        <v>8</v>
      </c>
      <c r="G6" s="7" t="s">
        <v>54</v>
      </c>
      <c r="H6" s="7" t="s">
        <v>55</v>
      </c>
      <c r="I6" s="8" t="s">
        <v>56</v>
      </c>
      <c r="J6" s="7" t="s">
        <v>57</v>
      </c>
      <c r="K6" s="7" t="s">
        <v>58</v>
      </c>
      <c r="L6" s="7" t="s">
        <v>59</v>
      </c>
      <c r="M6" s="7" t="s">
        <v>7</v>
      </c>
      <c r="N6" s="7" t="s">
        <v>60</v>
      </c>
      <c r="O6" s="7" t="s">
        <v>8</v>
      </c>
      <c r="P6" s="7" t="s">
        <v>54</v>
      </c>
      <c r="Q6" s="7" t="s">
        <v>55</v>
      </c>
      <c r="R6" s="8" t="s">
        <v>56</v>
      </c>
      <c r="S6" s="7" t="s">
        <v>58</v>
      </c>
      <c r="T6" s="7" t="s">
        <v>59</v>
      </c>
      <c r="U6" s="7" t="s">
        <v>7</v>
      </c>
      <c r="V6" s="7" t="s">
        <v>60</v>
      </c>
    </row>
    <row r="7" spans="1:22" ht="80.25" customHeight="1">
      <c r="A7" s="3">
        <v>1</v>
      </c>
      <c r="B7" s="16">
        <v>1</v>
      </c>
      <c r="C7" s="3" t="s">
        <v>12</v>
      </c>
      <c r="D7" s="17" t="s">
        <v>6</v>
      </c>
      <c r="E7" s="3">
        <v>20000</v>
      </c>
      <c r="F7" s="3"/>
      <c r="G7" s="6"/>
      <c r="H7" s="6">
        <v>24.4</v>
      </c>
      <c r="I7" s="6"/>
      <c r="J7" s="6"/>
      <c r="K7" s="6">
        <v>22</v>
      </c>
      <c r="L7" s="6"/>
      <c r="M7" s="6">
        <v>22.79</v>
      </c>
      <c r="N7" s="6"/>
      <c r="O7" s="6">
        <v>0</v>
      </c>
      <c r="P7" s="6"/>
      <c r="Q7" s="6"/>
      <c r="R7" s="6"/>
      <c r="S7" s="6">
        <f>E7*K7</f>
        <v>440000</v>
      </c>
      <c r="T7" s="6"/>
      <c r="U7" s="6"/>
      <c r="V7" s="6"/>
    </row>
    <row r="8" spans="1:22" ht="81" customHeight="1">
      <c r="A8" s="3">
        <v>2</v>
      </c>
      <c r="B8" s="16">
        <v>2</v>
      </c>
      <c r="C8" s="3" t="s">
        <v>13</v>
      </c>
      <c r="D8" s="17" t="s">
        <v>6</v>
      </c>
      <c r="E8" s="3">
        <v>15000</v>
      </c>
      <c r="F8" s="3"/>
      <c r="G8" s="6"/>
      <c r="H8" s="6"/>
      <c r="I8" s="6"/>
      <c r="J8" s="6"/>
      <c r="K8" s="6">
        <v>14</v>
      </c>
      <c r="L8" s="6"/>
      <c r="M8" s="6">
        <v>14.57</v>
      </c>
      <c r="N8" s="6"/>
      <c r="O8" s="6">
        <v>0</v>
      </c>
      <c r="P8" s="6"/>
      <c r="Q8" s="6"/>
      <c r="R8" s="6"/>
      <c r="S8" s="6">
        <f>E8*K8</f>
        <v>210000</v>
      </c>
      <c r="T8" s="6"/>
      <c r="U8" s="6"/>
      <c r="V8" s="6"/>
    </row>
    <row r="9" spans="1:22" ht="83.25" customHeight="1">
      <c r="A9" s="3">
        <v>3</v>
      </c>
      <c r="B9" s="16">
        <v>3</v>
      </c>
      <c r="C9" s="3" t="s">
        <v>15</v>
      </c>
      <c r="D9" s="17" t="s">
        <v>6</v>
      </c>
      <c r="E9" s="3">
        <v>30000</v>
      </c>
      <c r="F9" s="3"/>
      <c r="G9" s="6"/>
      <c r="H9" s="6">
        <v>15.75</v>
      </c>
      <c r="I9" s="6"/>
      <c r="J9" s="6"/>
      <c r="K9" s="6">
        <v>13.65</v>
      </c>
      <c r="L9" s="6"/>
      <c r="M9" s="6">
        <v>15.7</v>
      </c>
      <c r="N9" s="6"/>
      <c r="O9" s="6">
        <v>0</v>
      </c>
      <c r="P9" s="6"/>
      <c r="Q9" s="6"/>
      <c r="R9" s="6"/>
      <c r="S9" s="6">
        <f>E9*K9</f>
        <v>409500</v>
      </c>
      <c r="T9" s="6"/>
      <c r="U9" s="6"/>
      <c r="V9" s="6"/>
    </row>
    <row r="10" spans="1:22" ht="66" customHeight="1">
      <c r="A10" s="3">
        <v>4</v>
      </c>
      <c r="B10" s="16">
        <v>4</v>
      </c>
      <c r="C10" s="3" t="s">
        <v>14</v>
      </c>
      <c r="D10" s="17" t="s">
        <v>6</v>
      </c>
      <c r="E10" s="3">
        <v>6000</v>
      </c>
      <c r="F10" s="3"/>
      <c r="G10" s="6"/>
      <c r="H10" s="6"/>
      <c r="I10" s="6"/>
      <c r="J10" s="6"/>
      <c r="K10" s="6"/>
      <c r="L10" s="6"/>
      <c r="M10" s="6"/>
      <c r="N10" s="6"/>
      <c r="O10" s="6">
        <v>0</v>
      </c>
      <c r="P10" s="6"/>
      <c r="Q10" s="6"/>
      <c r="R10" s="6"/>
      <c r="S10" s="6">
        <v>0</v>
      </c>
      <c r="T10" s="6"/>
      <c r="U10" s="6"/>
      <c r="V10" s="6"/>
    </row>
    <row r="11" spans="1:22" ht="79.5" customHeight="1">
      <c r="A11" s="3">
        <v>5</v>
      </c>
      <c r="B11" s="16">
        <v>5</v>
      </c>
      <c r="C11" s="4" t="s">
        <v>16</v>
      </c>
      <c r="D11" s="17" t="s">
        <v>6</v>
      </c>
      <c r="E11" s="3">
        <v>50</v>
      </c>
      <c r="F11" s="3">
        <v>270</v>
      </c>
      <c r="G11" s="6">
        <v>390</v>
      </c>
      <c r="H11" s="6">
        <v>402</v>
      </c>
      <c r="I11" s="6"/>
      <c r="J11" s="6"/>
      <c r="K11" s="6">
        <v>255</v>
      </c>
      <c r="L11" s="6">
        <v>379</v>
      </c>
      <c r="M11" s="6"/>
      <c r="N11" s="6"/>
      <c r="O11" s="6">
        <v>0</v>
      </c>
      <c r="P11" s="6"/>
      <c r="Q11" s="6"/>
      <c r="R11" s="6"/>
      <c r="S11" s="6">
        <f>E11*K11</f>
        <v>12750</v>
      </c>
      <c r="T11" s="6"/>
      <c r="U11" s="6"/>
      <c r="V11" s="6"/>
    </row>
    <row r="12" spans="1:22" ht="47.25">
      <c r="A12" s="3">
        <v>6</v>
      </c>
      <c r="B12" s="16">
        <v>6</v>
      </c>
      <c r="C12" s="4" t="s">
        <v>17</v>
      </c>
      <c r="D12" s="17" t="s">
        <v>19</v>
      </c>
      <c r="E12" s="3">
        <v>1</v>
      </c>
      <c r="F12" s="3"/>
      <c r="G12" s="6"/>
      <c r="H12" s="6"/>
      <c r="I12" s="6"/>
      <c r="J12" s="6"/>
      <c r="K12" s="6"/>
      <c r="L12" s="6"/>
      <c r="M12" s="6"/>
      <c r="N12" s="6"/>
      <c r="O12" s="6">
        <v>0</v>
      </c>
      <c r="P12" s="6"/>
      <c r="Q12" s="6"/>
      <c r="R12" s="6"/>
      <c r="S12" s="6">
        <v>0</v>
      </c>
      <c r="T12" s="6"/>
      <c r="U12" s="6"/>
      <c r="V12" s="6"/>
    </row>
    <row r="13" spans="1:22" ht="141.75">
      <c r="A13" s="3">
        <v>7</v>
      </c>
      <c r="B13" s="16">
        <v>7</v>
      </c>
      <c r="C13" s="4" t="s">
        <v>18</v>
      </c>
      <c r="D13" s="17" t="s">
        <v>6</v>
      </c>
      <c r="E13" s="3">
        <v>200</v>
      </c>
      <c r="F13" s="3"/>
      <c r="G13" s="6"/>
      <c r="H13" s="6"/>
      <c r="I13" s="6"/>
      <c r="J13" s="6"/>
      <c r="K13" s="6"/>
      <c r="L13" s="6"/>
      <c r="M13" s="6"/>
      <c r="N13" s="6"/>
      <c r="O13" s="6">
        <v>0</v>
      </c>
      <c r="P13" s="6"/>
      <c r="Q13" s="6"/>
      <c r="R13" s="6"/>
      <c r="S13" s="6">
        <v>0</v>
      </c>
      <c r="T13" s="6"/>
      <c r="U13" s="6"/>
      <c r="V13" s="6"/>
    </row>
    <row r="14" spans="1:22" ht="45">
      <c r="A14" s="3">
        <v>8</v>
      </c>
      <c r="B14" s="16">
        <v>8</v>
      </c>
      <c r="C14" s="21" t="s">
        <v>20</v>
      </c>
      <c r="D14" s="17" t="s">
        <v>6</v>
      </c>
      <c r="E14" s="3">
        <v>50</v>
      </c>
      <c r="F14" s="3"/>
      <c r="G14" s="6"/>
      <c r="H14" s="6"/>
      <c r="I14" s="6"/>
      <c r="J14" s="6"/>
      <c r="K14" s="6"/>
      <c r="L14" s="6"/>
      <c r="M14" s="6"/>
      <c r="N14" s="6"/>
      <c r="O14" s="6">
        <v>0</v>
      </c>
      <c r="P14" s="6"/>
      <c r="Q14" s="6"/>
      <c r="R14" s="6"/>
      <c r="S14" s="6">
        <v>0</v>
      </c>
      <c r="T14" s="6"/>
      <c r="U14" s="6"/>
      <c r="V14" s="6"/>
    </row>
    <row r="15" spans="1:22" ht="60" customHeight="1">
      <c r="A15" s="3">
        <v>9</v>
      </c>
      <c r="B15" s="16">
        <v>9</v>
      </c>
      <c r="C15" s="22" t="s">
        <v>21</v>
      </c>
      <c r="D15" s="17" t="s">
        <v>6</v>
      </c>
      <c r="E15" s="3">
        <v>50</v>
      </c>
      <c r="F15" s="3"/>
      <c r="G15" s="6"/>
      <c r="H15" s="6"/>
      <c r="I15" s="6"/>
      <c r="J15" s="6"/>
      <c r="K15" s="6"/>
      <c r="L15" s="6"/>
      <c r="M15" s="6"/>
      <c r="N15" s="6"/>
      <c r="O15" s="6">
        <v>0</v>
      </c>
      <c r="P15" s="6"/>
      <c r="Q15" s="6"/>
      <c r="R15" s="6"/>
      <c r="S15" s="6">
        <v>0</v>
      </c>
      <c r="T15" s="6"/>
      <c r="U15" s="6"/>
      <c r="V15" s="6"/>
    </row>
    <row r="16" spans="1:22" ht="29.25" customHeight="1">
      <c r="A16" s="3">
        <v>10</v>
      </c>
      <c r="B16" s="16">
        <v>10</v>
      </c>
      <c r="C16" s="22" t="s">
        <v>22</v>
      </c>
      <c r="D16" s="17" t="s">
        <v>6</v>
      </c>
      <c r="E16" s="3">
        <v>10</v>
      </c>
      <c r="F16" s="3">
        <v>345</v>
      </c>
      <c r="G16" s="6"/>
      <c r="H16" s="6"/>
      <c r="I16" s="6"/>
      <c r="J16" s="6"/>
      <c r="K16" s="6"/>
      <c r="L16" s="6"/>
      <c r="M16" s="6"/>
      <c r="N16" s="6"/>
      <c r="O16" s="6">
        <f>E16*F16</f>
        <v>3450</v>
      </c>
      <c r="P16" s="6"/>
      <c r="Q16" s="6"/>
      <c r="R16" s="6"/>
      <c r="S16" s="6">
        <v>0</v>
      </c>
      <c r="T16" s="6"/>
      <c r="U16" s="6"/>
      <c r="V16" s="6"/>
    </row>
    <row r="17" spans="1:22" ht="55.5" customHeight="1">
      <c r="A17" s="3">
        <v>11</v>
      </c>
      <c r="B17" s="16">
        <v>11</v>
      </c>
      <c r="C17" s="22" t="s">
        <v>23</v>
      </c>
      <c r="D17" s="17" t="s">
        <v>6</v>
      </c>
      <c r="E17" s="3">
        <v>10</v>
      </c>
      <c r="F17" s="3">
        <v>345</v>
      </c>
      <c r="G17" s="6"/>
      <c r="H17" s="6">
        <v>275</v>
      </c>
      <c r="I17" s="6"/>
      <c r="J17" s="6"/>
      <c r="K17" s="6"/>
      <c r="L17" s="6"/>
      <c r="M17" s="6"/>
      <c r="N17" s="6"/>
      <c r="O17" s="6">
        <v>0</v>
      </c>
      <c r="P17" s="6"/>
      <c r="Q17" s="6">
        <f>E17*H17</f>
        <v>2750</v>
      </c>
      <c r="R17" s="6"/>
      <c r="S17" s="6">
        <v>0</v>
      </c>
      <c r="T17" s="6"/>
      <c r="U17" s="6"/>
      <c r="V17" s="6"/>
    </row>
    <row r="18" spans="1:22" ht="49.5" customHeight="1">
      <c r="A18" s="3">
        <v>12</v>
      </c>
      <c r="B18" s="16">
        <v>12</v>
      </c>
      <c r="C18" s="22" t="s">
        <v>24</v>
      </c>
      <c r="D18" s="17" t="s">
        <v>6</v>
      </c>
      <c r="E18" s="3">
        <v>50</v>
      </c>
      <c r="F18" s="3"/>
      <c r="G18" s="6"/>
      <c r="H18" s="6"/>
      <c r="I18" s="6"/>
      <c r="J18" s="6"/>
      <c r="K18" s="6"/>
      <c r="L18" s="6"/>
      <c r="M18" s="6"/>
      <c r="N18" s="6"/>
      <c r="O18" s="6">
        <v>0</v>
      </c>
      <c r="P18" s="6"/>
      <c r="Q18" s="6"/>
      <c r="R18" s="6"/>
      <c r="S18" s="6">
        <v>0</v>
      </c>
      <c r="T18" s="6"/>
      <c r="U18" s="6"/>
      <c r="V18" s="6"/>
    </row>
    <row r="19" spans="1:22" ht="33.75" customHeight="1">
      <c r="A19" s="3">
        <v>13</v>
      </c>
      <c r="B19" s="16">
        <v>13</v>
      </c>
      <c r="C19" s="22" t="s">
        <v>25</v>
      </c>
      <c r="D19" s="17" t="s">
        <v>6</v>
      </c>
      <c r="E19" s="3">
        <v>100</v>
      </c>
      <c r="F19" s="3"/>
      <c r="G19" s="6"/>
      <c r="H19" s="6"/>
      <c r="I19" s="6"/>
      <c r="J19" s="6"/>
      <c r="K19" s="6">
        <v>638</v>
      </c>
      <c r="L19" s="6"/>
      <c r="M19" s="6"/>
      <c r="N19" s="6"/>
      <c r="O19" s="6"/>
      <c r="P19" s="6"/>
      <c r="Q19" s="6"/>
      <c r="R19" s="6"/>
      <c r="S19" s="6">
        <f>E19*K19</f>
        <v>63800</v>
      </c>
      <c r="T19" s="6"/>
      <c r="U19" s="6"/>
      <c r="V19" s="6"/>
    </row>
    <row r="20" spans="1:22" ht="15.75">
      <c r="A20" s="3">
        <v>14</v>
      </c>
      <c r="B20" s="16">
        <v>14</v>
      </c>
      <c r="C20" s="23" t="s">
        <v>26</v>
      </c>
      <c r="D20" s="17" t="s">
        <v>27</v>
      </c>
      <c r="E20" s="3">
        <v>2000</v>
      </c>
      <c r="F20" s="3"/>
      <c r="G20" s="6"/>
      <c r="H20" s="6"/>
      <c r="I20" s="6">
        <v>108</v>
      </c>
      <c r="J20" s="6">
        <v>104.52</v>
      </c>
      <c r="K20" s="6"/>
      <c r="L20" s="6"/>
      <c r="M20" s="6">
        <v>104.5</v>
      </c>
      <c r="N20" s="6"/>
      <c r="O20" s="6"/>
      <c r="P20" s="6"/>
      <c r="Q20" s="6"/>
      <c r="R20" s="6">
        <f>E20*I20</f>
        <v>216000</v>
      </c>
      <c r="S20" s="6">
        <v>0</v>
      </c>
      <c r="T20" s="6"/>
      <c r="U20" s="6"/>
      <c r="V20" s="6"/>
    </row>
    <row r="21" spans="1:22" ht="60">
      <c r="A21" s="3">
        <v>15</v>
      </c>
      <c r="B21" s="16">
        <v>15</v>
      </c>
      <c r="C21" s="22" t="s">
        <v>28</v>
      </c>
      <c r="D21" s="17" t="s">
        <v>6</v>
      </c>
      <c r="E21" s="3">
        <v>100</v>
      </c>
      <c r="F21" s="3"/>
      <c r="G21" s="6"/>
      <c r="H21" s="6">
        <v>78</v>
      </c>
      <c r="I21" s="6"/>
      <c r="J21" s="6"/>
      <c r="K21" s="6"/>
      <c r="L21" s="6"/>
      <c r="M21" s="6"/>
      <c r="N21" s="6"/>
      <c r="O21" s="6"/>
      <c r="P21" s="6"/>
      <c r="Q21" s="6">
        <f>E21*H21</f>
        <v>7800</v>
      </c>
      <c r="R21" s="6"/>
      <c r="S21" s="6"/>
      <c r="T21" s="6"/>
      <c r="U21" s="6"/>
      <c r="V21" s="6"/>
    </row>
    <row r="22" spans="1:22" ht="45" customHeight="1">
      <c r="A22" s="3">
        <v>16</v>
      </c>
      <c r="B22" s="16">
        <v>16</v>
      </c>
      <c r="C22" s="22" t="s">
        <v>29</v>
      </c>
      <c r="D22" s="17" t="s">
        <v>6</v>
      </c>
      <c r="E22" s="3">
        <v>100</v>
      </c>
      <c r="F22" s="3"/>
      <c r="G22" s="6"/>
      <c r="H22" s="6">
        <v>78</v>
      </c>
      <c r="I22" s="6"/>
      <c r="J22" s="6"/>
      <c r="K22" s="6"/>
      <c r="L22" s="6"/>
      <c r="M22" s="6"/>
      <c r="N22" s="6">
        <v>75.2</v>
      </c>
      <c r="O22" s="6"/>
      <c r="P22" s="6"/>
      <c r="Q22" s="6">
        <v>0</v>
      </c>
      <c r="R22" s="6"/>
      <c r="S22" s="6"/>
      <c r="T22" s="6"/>
      <c r="U22" s="6"/>
      <c r="V22" s="6">
        <f>E22*N22</f>
        <v>7520</v>
      </c>
    </row>
    <row r="23" spans="1:22" ht="40.5" customHeight="1">
      <c r="A23" s="3">
        <v>17</v>
      </c>
      <c r="B23" s="16">
        <v>17</v>
      </c>
      <c r="C23" s="22" t="s">
        <v>30</v>
      </c>
      <c r="D23" s="17" t="s">
        <v>6</v>
      </c>
      <c r="E23" s="3">
        <v>100</v>
      </c>
      <c r="F23" s="3"/>
      <c r="G23" s="6"/>
      <c r="H23" s="6">
        <v>78</v>
      </c>
      <c r="I23" s="6"/>
      <c r="J23" s="6"/>
      <c r="K23" s="6"/>
      <c r="L23" s="6"/>
      <c r="M23" s="6"/>
      <c r="N23" s="6"/>
      <c r="O23" s="6"/>
      <c r="P23" s="6"/>
      <c r="Q23" s="6">
        <f>E23*H23</f>
        <v>7800</v>
      </c>
      <c r="R23" s="6"/>
      <c r="S23" s="6"/>
      <c r="T23" s="6"/>
      <c r="U23" s="6"/>
      <c r="V23" s="6"/>
    </row>
    <row r="24" spans="1:22" ht="42" customHeight="1">
      <c r="A24" s="3">
        <v>18</v>
      </c>
      <c r="B24" s="16">
        <v>18</v>
      </c>
      <c r="C24" s="22" t="s">
        <v>31</v>
      </c>
      <c r="D24" s="17" t="s">
        <v>6</v>
      </c>
      <c r="E24" s="3">
        <v>100</v>
      </c>
      <c r="F24" s="3"/>
      <c r="G24" s="6"/>
      <c r="H24" s="6">
        <v>78</v>
      </c>
      <c r="I24" s="6"/>
      <c r="J24" s="6"/>
      <c r="K24" s="6"/>
      <c r="L24" s="6"/>
      <c r="M24" s="6"/>
      <c r="N24" s="6">
        <v>75.2</v>
      </c>
      <c r="O24" s="6"/>
      <c r="P24" s="6"/>
      <c r="Q24" s="6"/>
      <c r="R24" s="6"/>
      <c r="S24" s="6"/>
      <c r="T24" s="6"/>
      <c r="U24" s="6"/>
      <c r="V24" s="6">
        <f>E24*N24</f>
        <v>7520</v>
      </c>
    </row>
    <row r="25" spans="1:22" ht="28.5" customHeight="1">
      <c r="A25" s="3">
        <v>19</v>
      </c>
      <c r="B25" s="16">
        <v>19</v>
      </c>
      <c r="C25" s="4" t="s">
        <v>32</v>
      </c>
      <c r="D25" s="17" t="s">
        <v>5</v>
      </c>
      <c r="E25" s="3">
        <v>30</v>
      </c>
      <c r="F25" s="3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27" customHeight="1">
      <c r="A26" s="3">
        <v>20</v>
      </c>
      <c r="B26" s="16">
        <v>20</v>
      </c>
      <c r="C26" s="4" t="s">
        <v>33</v>
      </c>
      <c r="D26" s="17" t="s">
        <v>4</v>
      </c>
      <c r="E26" s="3">
        <v>1050</v>
      </c>
      <c r="F26" s="3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31.5">
      <c r="A27" s="3">
        <v>21</v>
      </c>
      <c r="B27" s="16">
        <v>21</v>
      </c>
      <c r="C27" s="3" t="s">
        <v>34</v>
      </c>
      <c r="D27" s="17" t="s">
        <v>5</v>
      </c>
      <c r="E27" s="3">
        <v>50</v>
      </c>
      <c r="F27" s="3"/>
      <c r="G27" s="6"/>
      <c r="H27" s="6"/>
      <c r="I27" s="6"/>
      <c r="J27" s="6"/>
      <c r="K27" s="6">
        <v>805</v>
      </c>
      <c r="L27" s="6"/>
      <c r="M27" s="6"/>
      <c r="N27" s="6"/>
      <c r="O27" s="6"/>
      <c r="P27" s="6"/>
      <c r="Q27" s="6"/>
      <c r="R27" s="6"/>
      <c r="S27" s="6">
        <f>E27*K27</f>
        <v>40250</v>
      </c>
      <c r="T27" s="6"/>
      <c r="U27" s="6"/>
      <c r="V27" s="6"/>
    </row>
    <row r="28" spans="1:22" ht="28.5" customHeight="1">
      <c r="A28" s="3">
        <v>22</v>
      </c>
      <c r="B28" s="16">
        <v>22</v>
      </c>
      <c r="C28" s="4" t="s">
        <v>35</v>
      </c>
      <c r="D28" s="17" t="s">
        <v>5</v>
      </c>
      <c r="E28" s="3">
        <v>20</v>
      </c>
      <c r="F28" s="3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>
      <c r="A29" s="6">
        <v>23</v>
      </c>
      <c r="B29" s="9">
        <v>23</v>
      </c>
      <c r="C29" s="10" t="s">
        <v>36</v>
      </c>
      <c r="D29" s="18" t="s">
        <v>3</v>
      </c>
      <c r="E29" s="6">
        <v>10</v>
      </c>
      <c r="F29" s="6"/>
      <c r="G29" s="6">
        <v>1095</v>
      </c>
      <c r="H29" s="6"/>
      <c r="I29" s="6"/>
      <c r="J29" s="6"/>
      <c r="K29" s="6"/>
      <c r="L29" s="6">
        <v>1139</v>
      </c>
      <c r="M29" s="6"/>
      <c r="N29" s="6"/>
      <c r="O29" s="6"/>
      <c r="P29" s="6">
        <f>E29*G29</f>
        <v>10950</v>
      </c>
      <c r="Q29" s="6"/>
      <c r="R29" s="6"/>
      <c r="S29" s="6"/>
      <c r="T29" s="6"/>
      <c r="U29" s="6"/>
      <c r="V29" s="6"/>
    </row>
    <row r="30" spans="1:22" ht="15.75">
      <c r="A30" s="3">
        <v>24</v>
      </c>
      <c r="B30" s="9">
        <v>24</v>
      </c>
      <c r="C30" s="10" t="s">
        <v>37</v>
      </c>
      <c r="D30" s="18" t="s">
        <v>3</v>
      </c>
      <c r="E30" s="6">
        <v>10</v>
      </c>
      <c r="F30" s="6"/>
      <c r="G30" s="11">
        <v>1095</v>
      </c>
      <c r="H30" s="6"/>
      <c r="I30" s="6"/>
      <c r="J30" s="6"/>
      <c r="K30" s="6"/>
      <c r="L30" s="6">
        <v>1139</v>
      </c>
      <c r="M30" s="6"/>
      <c r="N30" s="6"/>
      <c r="O30" s="15"/>
      <c r="P30" s="6">
        <f>E30*G30</f>
        <v>10950</v>
      </c>
      <c r="Q30" s="6"/>
      <c r="R30" s="6"/>
      <c r="S30" s="6"/>
      <c r="T30" s="6"/>
      <c r="U30" s="6"/>
      <c r="V30" s="6"/>
    </row>
    <row r="31" spans="1:22">
      <c r="A31" s="6">
        <v>25</v>
      </c>
      <c r="B31" s="9">
        <v>25</v>
      </c>
      <c r="C31" s="10" t="s">
        <v>38</v>
      </c>
      <c r="D31" s="18" t="s">
        <v>3</v>
      </c>
      <c r="E31" s="6">
        <v>10</v>
      </c>
      <c r="F31" s="6"/>
      <c r="G31" s="6">
        <v>1125</v>
      </c>
      <c r="H31" s="6"/>
      <c r="I31" s="6"/>
      <c r="J31" s="6"/>
      <c r="K31" s="6"/>
      <c r="L31" s="6">
        <v>1198</v>
      </c>
      <c r="M31" s="6"/>
      <c r="N31" s="6"/>
      <c r="O31" s="6"/>
      <c r="P31" s="6">
        <f>E31*G31</f>
        <v>11250</v>
      </c>
      <c r="Q31" s="6"/>
      <c r="R31" s="6"/>
      <c r="S31" s="6"/>
      <c r="T31" s="6"/>
      <c r="U31" s="6"/>
      <c r="V31" s="6"/>
    </row>
    <row r="32" spans="1:22" ht="15.75">
      <c r="A32" s="3">
        <v>26</v>
      </c>
      <c r="B32" s="9">
        <v>26</v>
      </c>
      <c r="C32" s="10" t="s">
        <v>39</v>
      </c>
      <c r="D32" s="18" t="s">
        <v>3</v>
      </c>
      <c r="E32" s="6">
        <v>10</v>
      </c>
      <c r="F32" s="6"/>
      <c r="G32" s="6">
        <v>1275</v>
      </c>
      <c r="H32" s="6"/>
      <c r="I32" s="6"/>
      <c r="J32" s="6"/>
      <c r="K32" s="6"/>
      <c r="L32" s="6">
        <v>1235</v>
      </c>
      <c r="M32" s="6"/>
      <c r="N32" s="6"/>
      <c r="O32" s="6"/>
      <c r="P32" s="6"/>
      <c r="Q32" s="6"/>
      <c r="R32" s="6"/>
      <c r="S32" s="6"/>
      <c r="T32" s="6">
        <f>E32*L32</f>
        <v>12350</v>
      </c>
      <c r="U32" s="6"/>
      <c r="V32" s="6"/>
    </row>
    <row r="33" spans="1:23" ht="30">
      <c r="A33" s="6">
        <v>27</v>
      </c>
      <c r="B33" s="9">
        <v>27</v>
      </c>
      <c r="C33" s="14" t="s">
        <v>63</v>
      </c>
      <c r="D33" s="18" t="s">
        <v>6</v>
      </c>
      <c r="E33" s="6">
        <v>2000</v>
      </c>
      <c r="F33" s="6"/>
      <c r="G33" s="6"/>
      <c r="H33" s="6">
        <v>120</v>
      </c>
      <c r="I33" s="6"/>
      <c r="J33" s="6"/>
      <c r="K33" s="6"/>
      <c r="L33" s="6">
        <v>156</v>
      </c>
      <c r="M33" s="6">
        <v>183.4</v>
      </c>
      <c r="N33" s="6"/>
      <c r="O33" s="6"/>
      <c r="P33" s="6"/>
      <c r="Q33" s="6">
        <f>E33*H33</f>
        <v>240000</v>
      </c>
      <c r="R33" s="6"/>
      <c r="S33" s="6"/>
      <c r="T33" s="6"/>
      <c r="U33" s="6"/>
      <c r="V33" s="6"/>
    </row>
    <row r="34" spans="1:23" ht="15.75">
      <c r="A34" s="3">
        <v>28</v>
      </c>
      <c r="B34" s="9">
        <v>28</v>
      </c>
      <c r="C34" s="10" t="s">
        <v>40</v>
      </c>
      <c r="D34" s="18" t="s">
        <v>6</v>
      </c>
      <c r="E34" s="6">
        <v>3000</v>
      </c>
      <c r="F34" s="6"/>
      <c r="G34" s="6">
        <v>39</v>
      </c>
      <c r="H34" s="6">
        <v>28</v>
      </c>
      <c r="I34" s="6"/>
      <c r="J34" s="6"/>
      <c r="K34" s="6"/>
      <c r="L34" s="6">
        <v>32</v>
      </c>
      <c r="M34" s="6"/>
      <c r="N34" s="6"/>
      <c r="O34" s="6"/>
      <c r="P34" s="6"/>
      <c r="Q34" s="6">
        <f>H34*E34</f>
        <v>84000</v>
      </c>
      <c r="R34" s="6"/>
      <c r="S34" s="6"/>
      <c r="T34" s="6"/>
      <c r="U34" s="6"/>
      <c r="V34" s="6"/>
    </row>
    <row r="35" spans="1:23" ht="15.75" thickBot="1">
      <c r="A35" s="6">
        <v>29</v>
      </c>
      <c r="B35" s="9">
        <v>29</v>
      </c>
      <c r="C35" s="10" t="s">
        <v>41</v>
      </c>
      <c r="D35" s="18" t="s">
        <v>6</v>
      </c>
      <c r="E35" s="6">
        <v>3000</v>
      </c>
      <c r="F35" s="6"/>
      <c r="G35" s="6">
        <v>39</v>
      </c>
      <c r="H35" s="6">
        <v>28</v>
      </c>
      <c r="I35" s="6"/>
      <c r="J35" s="6"/>
      <c r="K35" s="6"/>
      <c r="L35" s="6">
        <v>32</v>
      </c>
      <c r="M35" s="6"/>
      <c r="N35" s="6"/>
      <c r="O35" s="6"/>
      <c r="P35" s="6"/>
      <c r="Q35" s="6">
        <f>E35*H35</f>
        <v>84000</v>
      </c>
      <c r="R35" s="6"/>
      <c r="S35" s="6"/>
      <c r="T35" s="6"/>
      <c r="U35" s="6"/>
      <c r="V35" s="6"/>
    </row>
    <row r="36" spans="1:23" ht="30.75" thickBot="1">
      <c r="A36" s="3">
        <v>30</v>
      </c>
      <c r="B36" s="9">
        <v>30</v>
      </c>
      <c r="C36" s="22" t="s">
        <v>42</v>
      </c>
      <c r="D36" s="19" t="s">
        <v>51</v>
      </c>
      <c r="E36" s="12">
        <v>10</v>
      </c>
      <c r="F36" s="6"/>
      <c r="G36" s="6">
        <v>3650</v>
      </c>
      <c r="H36" s="6">
        <v>3320</v>
      </c>
      <c r="I36" s="6"/>
      <c r="J36" s="6"/>
      <c r="K36" s="6"/>
      <c r="L36" s="6">
        <v>3445</v>
      </c>
      <c r="M36" s="6">
        <v>3270</v>
      </c>
      <c r="N36" s="6"/>
      <c r="O36" s="6"/>
      <c r="P36" s="6"/>
      <c r="Q36" s="6"/>
      <c r="R36" s="6"/>
      <c r="S36" s="6"/>
      <c r="T36" s="6"/>
      <c r="U36" s="6">
        <f>E36*M36</f>
        <v>32700</v>
      </c>
      <c r="V36" s="6"/>
    </row>
    <row r="37" spans="1:23" ht="30.75" thickBot="1">
      <c r="A37" s="6">
        <v>31</v>
      </c>
      <c r="B37" s="9">
        <v>31</v>
      </c>
      <c r="C37" s="22" t="s">
        <v>43</v>
      </c>
      <c r="D37" s="19" t="s">
        <v>51</v>
      </c>
      <c r="E37" s="13">
        <v>10</v>
      </c>
      <c r="F37" s="6"/>
      <c r="G37" s="6">
        <v>3650</v>
      </c>
      <c r="H37" s="6">
        <v>3320</v>
      </c>
      <c r="I37" s="6"/>
      <c r="J37" s="6"/>
      <c r="K37" s="6"/>
      <c r="L37" s="6">
        <v>3445</v>
      </c>
      <c r="M37" s="6">
        <v>3270</v>
      </c>
      <c r="N37" s="6"/>
      <c r="O37" s="6"/>
      <c r="P37" s="6"/>
      <c r="Q37" s="6"/>
      <c r="R37" s="6"/>
      <c r="S37" s="6"/>
      <c r="T37" s="6"/>
      <c r="U37" s="6">
        <f>E37*M37</f>
        <v>32700</v>
      </c>
      <c r="V37" s="6"/>
    </row>
    <row r="38" spans="1:23" ht="26.25" customHeight="1" thickBot="1">
      <c r="A38" s="3">
        <v>32</v>
      </c>
      <c r="B38" s="9">
        <v>32</v>
      </c>
      <c r="C38" s="22" t="s">
        <v>44</v>
      </c>
      <c r="D38" s="19" t="s">
        <v>3</v>
      </c>
      <c r="E38" s="13">
        <v>5</v>
      </c>
      <c r="F38" s="6"/>
      <c r="G38" s="6">
        <v>1650</v>
      </c>
      <c r="H38" s="6"/>
      <c r="I38" s="6"/>
      <c r="J38" s="6"/>
      <c r="K38" s="6"/>
      <c r="L38" s="6"/>
      <c r="M38" s="6"/>
      <c r="N38" s="6"/>
      <c r="O38" s="6"/>
      <c r="P38" s="6">
        <f>E38*G38</f>
        <v>8250</v>
      </c>
      <c r="Q38" s="6"/>
      <c r="R38" s="6"/>
      <c r="S38" s="6"/>
      <c r="T38" s="6"/>
      <c r="U38" s="6"/>
      <c r="V38" s="6"/>
    </row>
    <row r="39" spans="1:23" ht="28.5" customHeight="1" thickBot="1">
      <c r="A39" s="6">
        <v>33</v>
      </c>
      <c r="B39" s="9">
        <v>33</v>
      </c>
      <c r="C39" s="22" t="s">
        <v>45</v>
      </c>
      <c r="D39" s="19" t="s">
        <v>61</v>
      </c>
      <c r="E39" s="13">
        <v>0.5</v>
      </c>
      <c r="F39" s="6"/>
      <c r="G39" s="6">
        <v>14500</v>
      </c>
      <c r="H39" s="6"/>
      <c r="I39" s="6"/>
      <c r="J39" s="6"/>
      <c r="K39" s="6"/>
      <c r="L39" s="6">
        <v>14980</v>
      </c>
      <c r="M39" s="6"/>
      <c r="N39" s="6"/>
      <c r="O39" s="6"/>
      <c r="P39" s="6">
        <f>E39*G39</f>
        <v>7250</v>
      </c>
      <c r="Q39" s="6"/>
      <c r="R39" s="6"/>
      <c r="S39" s="6"/>
      <c r="T39" s="6"/>
      <c r="U39" s="6"/>
      <c r="V39" s="6"/>
    </row>
    <row r="40" spans="1:23" ht="28.5" customHeight="1" thickBot="1">
      <c r="A40" s="3">
        <v>34</v>
      </c>
      <c r="B40" s="9">
        <v>34</v>
      </c>
      <c r="C40" s="22" t="s">
        <v>46</v>
      </c>
      <c r="D40" s="19" t="s">
        <v>61</v>
      </c>
      <c r="E40" s="13">
        <v>0.5</v>
      </c>
      <c r="F40" s="6"/>
      <c r="G40" s="6">
        <v>9200</v>
      </c>
      <c r="H40" s="6"/>
      <c r="I40" s="6"/>
      <c r="J40" s="6"/>
      <c r="K40" s="6"/>
      <c r="L40" s="6">
        <v>4800</v>
      </c>
      <c r="M40" s="6"/>
      <c r="N40" s="6"/>
      <c r="O40" s="6"/>
      <c r="P40" s="6"/>
      <c r="Q40" s="6"/>
      <c r="R40" s="6"/>
      <c r="S40" s="6"/>
      <c r="T40" s="6">
        <f>E39*L40</f>
        <v>2400</v>
      </c>
      <c r="U40" s="6"/>
      <c r="V40" s="6"/>
    </row>
    <row r="41" spans="1:23" ht="16.5" thickBot="1">
      <c r="A41" s="6">
        <v>35</v>
      </c>
      <c r="B41" s="9">
        <v>35</v>
      </c>
      <c r="C41" s="22" t="s">
        <v>47</v>
      </c>
      <c r="D41" s="19" t="s">
        <v>6</v>
      </c>
      <c r="E41" s="13">
        <v>50</v>
      </c>
      <c r="F41" s="6"/>
      <c r="G41" s="6">
        <v>1390</v>
      </c>
      <c r="H41" s="6">
        <v>1015</v>
      </c>
      <c r="I41" s="6"/>
      <c r="J41" s="6"/>
      <c r="K41" s="6">
        <v>945</v>
      </c>
      <c r="L41" s="6">
        <v>1387</v>
      </c>
      <c r="M41" s="6">
        <v>908</v>
      </c>
      <c r="N41" s="6"/>
      <c r="O41" s="6"/>
      <c r="P41" s="6"/>
      <c r="Q41" s="6"/>
      <c r="R41" s="6"/>
      <c r="S41" s="6"/>
      <c r="T41" s="6"/>
      <c r="U41" s="6">
        <f>E41*M41</f>
        <v>45400</v>
      </c>
      <c r="V41" s="6"/>
    </row>
    <row r="42" spans="1:23" ht="37.5" customHeight="1" thickBot="1">
      <c r="A42" s="3">
        <v>36</v>
      </c>
      <c r="B42" s="9">
        <v>36</v>
      </c>
      <c r="C42" s="22" t="s">
        <v>48</v>
      </c>
      <c r="D42" s="19" t="s">
        <v>52</v>
      </c>
      <c r="E42" s="13">
        <v>20</v>
      </c>
      <c r="F42" s="6">
        <v>30000</v>
      </c>
      <c r="G42" s="6">
        <v>0</v>
      </c>
      <c r="H42" s="6"/>
      <c r="I42" s="6"/>
      <c r="J42" s="6"/>
      <c r="K42" s="6"/>
      <c r="L42" s="6"/>
      <c r="M42" s="6"/>
      <c r="N42" s="6"/>
      <c r="O42" s="6">
        <f>E42*F42</f>
        <v>600000</v>
      </c>
      <c r="P42" s="6"/>
      <c r="Q42" s="6"/>
      <c r="R42" s="6"/>
      <c r="S42" s="6"/>
      <c r="T42" s="6"/>
      <c r="U42" s="6"/>
      <c r="V42" s="6"/>
    </row>
    <row r="43" spans="1:23" ht="37.5" customHeight="1" thickBot="1">
      <c r="A43" s="6">
        <v>37</v>
      </c>
      <c r="B43" s="9">
        <v>37</v>
      </c>
      <c r="C43" s="22" t="s">
        <v>49</v>
      </c>
      <c r="D43" s="19" t="s">
        <v>52</v>
      </c>
      <c r="E43" s="13">
        <v>20</v>
      </c>
      <c r="F43" s="6">
        <v>15000</v>
      </c>
      <c r="G43" s="6">
        <v>0</v>
      </c>
      <c r="H43" s="6"/>
      <c r="I43" s="6"/>
      <c r="J43" s="6"/>
      <c r="K43" s="6"/>
      <c r="L43" s="6"/>
      <c r="M43" s="6"/>
      <c r="N43" s="6"/>
      <c r="O43" s="6">
        <f>E43*F43</f>
        <v>300000</v>
      </c>
      <c r="P43" s="6"/>
      <c r="Q43" s="6"/>
      <c r="R43" s="6"/>
      <c r="S43" s="6"/>
      <c r="T43" s="6"/>
      <c r="U43" s="6"/>
      <c r="V43" s="6"/>
    </row>
    <row r="44" spans="1:23" ht="48.75" customHeight="1" thickBot="1">
      <c r="A44" s="3">
        <v>38</v>
      </c>
      <c r="B44" s="9">
        <v>38</v>
      </c>
      <c r="C44" s="22" t="s">
        <v>50</v>
      </c>
      <c r="D44" s="19" t="s">
        <v>51</v>
      </c>
      <c r="E44" s="13">
        <v>10</v>
      </c>
      <c r="F44" s="6">
        <v>19500</v>
      </c>
      <c r="G44" s="6">
        <v>0</v>
      </c>
      <c r="H44" s="6"/>
      <c r="I44" s="6"/>
      <c r="J44" s="6"/>
      <c r="K44" s="6"/>
      <c r="L44" s="6"/>
      <c r="M44" s="6"/>
      <c r="N44" s="6"/>
      <c r="O44" s="6">
        <f>E44*F44</f>
        <v>195000</v>
      </c>
      <c r="P44" s="6"/>
      <c r="Q44" s="6"/>
      <c r="R44" s="6"/>
      <c r="S44" s="6"/>
      <c r="T44" s="6"/>
      <c r="U44" s="6"/>
      <c r="V44" s="6"/>
    </row>
    <row r="45" spans="1:23" ht="46.5" customHeight="1" thickBot="1">
      <c r="A45" s="6">
        <v>39</v>
      </c>
      <c r="B45" s="9">
        <v>39</v>
      </c>
      <c r="C45" s="22" t="s">
        <v>50</v>
      </c>
      <c r="D45" s="19" t="s">
        <v>51</v>
      </c>
      <c r="E45" s="13">
        <v>10</v>
      </c>
      <c r="F45" s="6">
        <v>32000</v>
      </c>
      <c r="G45" s="6">
        <v>0</v>
      </c>
      <c r="H45" s="6"/>
      <c r="I45" s="6"/>
      <c r="J45" s="6"/>
      <c r="K45" s="6"/>
      <c r="L45" s="6"/>
      <c r="M45" s="6"/>
      <c r="N45" s="6"/>
      <c r="O45" s="6">
        <f>E45*F45</f>
        <v>320000</v>
      </c>
      <c r="P45" s="6"/>
      <c r="Q45" s="6"/>
      <c r="R45" s="6"/>
      <c r="S45" s="6"/>
      <c r="T45" s="6"/>
      <c r="U45" s="6"/>
      <c r="V45" s="6"/>
    </row>
    <row r="46" spans="1:23" ht="48.75" customHeight="1" thickBot="1">
      <c r="A46" s="3">
        <v>40</v>
      </c>
      <c r="B46" s="9">
        <v>40</v>
      </c>
      <c r="C46" s="22" t="s">
        <v>50</v>
      </c>
      <c r="D46" s="19" t="s">
        <v>51</v>
      </c>
      <c r="E46" s="13">
        <v>10</v>
      </c>
      <c r="F46" s="6">
        <v>13500</v>
      </c>
      <c r="G46" s="6">
        <v>0</v>
      </c>
      <c r="H46" s="6"/>
      <c r="I46" s="6"/>
      <c r="J46" s="6"/>
      <c r="K46" s="6"/>
      <c r="L46" s="6"/>
      <c r="M46" s="6"/>
      <c r="N46" s="6"/>
      <c r="O46" s="6">
        <f>E46*F46</f>
        <v>135000</v>
      </c>
      <c r="P46" s="6"/>
      <c r="Q46" s="6"/>
      <c r="R46" s="6"/>
      <c r="S46" s="6"/>
      <c r="T46" s="24"/>
      <c r="U46" s="6"/>
      <c r="V46" s="6"/>
    </row>
    <row r="47" spans="1:23" ht="30">
      <c r="A47" s="6"/>
      <c r="B47" s="6"/>
      <c r="C47" s="20"/>
      <c r="D47" s="6"/>
      <c r="E47" s="6"/>
      <c r="F47" s="6"/>
      <c r="G47" s="6"/>
      <c r="H47" s="6"/>
      <c r="I47" s="6"/>
      <c r="J47" s="6"/>
      <c r="K47" s="6"/>
      <c r="L47" s="14" t="s">
        <v>62</v>
      </c>
      <c r="M47" s="6"/>
      <c r="N47" s="6"/>
      <c r="O47" s="6">
        <f>SUM(O7:O46)</f>
        <v>1553450</v>
      </c>
      <c r="P47" s="6">
        <f>SUM(P29:P46)</f>
        <v>48650</v>
      </c>
      <c r="Q47" s="6">
        <f>SUM(Q13:Q46)</f>
        <v>426350</v>
      </c>
      <c r="R47" s="6">
        <v>216000</v>
      </c>
      <c r="S47" s="6">
        <f>SUM(S7:S46)</f>
        <v>1176300</v>
      </c>
      <c r="T47" s="6">
        <f>SUM(T32:T46)</f>
        <v>14750</v>
      </c>
      <c r="U47" s="6">
        <f>SUM(U36:U46)</f>
        <v>110800</v>
      </c>
      <c r="V47" s="6">
        <f>SUM(V22:V46)</f>
        <v>15040</v>
      </c>
      <c r="W47" s="1">
        <f>O47+P47+Q47+R47+S47+T47+U47+V47</f>
        <v>3561340</v>
      </c>
    </row>
    <row r="48" spans="1:23" ht="30">
      <c r="C48" s="27" t="s">
        <v>71</v>
      </c>
    </row>
    <row r="49" spans="3:16">
      <c r="C49" s="28" t="s">
        <v>64</v>
      </c>
      <c r="D49" s="30"/>
      <c r="E49" s="30"/>
      <c r="F49" s="30"/>
      <c r="G49" s="30"/>
      <c r="H49" s="30"/>
      <c r="I49" s="30"/>
      <c r="J49" s="30"/>
      <c r="K49" s="30"/>
    </row>
    <row r="50" spans="3:16">
      <c r="C50" s="28" t="s">
        <v>73</v>
      </c>
      <c r="D50" s="29"/>
      <c r="E50" s="29"/>
      <c r="F50" s="29"/>
      <c r="G50" s="29"/>
      <c r="H50" s="29"/>
      <c r="I50" s="29"/>
      <c r="J50" s="29"/>
      <c r="K50" s="29"/>
    </row>
    <row r="51" spans="3:16">
      <c r="C51" s="28" t="s">
        <v>65</v>
      </c>
      <c r="D51" s="29"/>
      <c r="E51" s="29"/>
      <c r="F51" s="29"/>
      <c r="G51" s="29"/>
      <c r="H51" s="29"/>
      <c r="I51" s="29"/>
      <c r="J51" s="29"/>
      <c r="K51" s="29"/>
    </row>
    <row r="52" spans="3:16" ht="15" customHeight="1">
      <c r="C52" s="28" t="s">
        <v>66</v>
      </c>
      <c r="D52" s="29"/>
      <c r="E52" s="29"/>
      <c r="F52" s="29"/>
      <c r="G52" s="29"/>
      <c r="H52" s="29"/>
      <c r="I52" s="29"/>
      <c r="J52" s="29"/>
      <c r="K52" s="29"/>
    </row>
    <row r="53" spans="3:16">
      <c r="C53" s="28" t="s">
        <v>67</v>
      </c>
      <c r="D53" s="29"/>
      <c r="E53" s="29"/>
      <c r="F53" s="29"/>
      <c r="G53" s="29"/>
      <c r="H53" s="29"/>
      <c r="I53" s="29"/>
      <c r="J53" s="29"/>
      <c r="K53" s="29"/>
      <c r="L53" s="28" t="s">
        <v>68</v>
      </c>
      <c r="M53" s="29"/>
      <c r="N53" s="29"/>
      <c r="O53" s="29"/>
      <c r="P53" s="29"/>
    </row>
    <row r="54" spans="3:16">
      <c r="C54" s="28" t="s">
        <v>72</v>
      </c>
      <c r="D54" s="29"/>
      <c r="E54" s="29"/>
      <c r="F54" s="29"/>
      <c r="G54" s="29"/>
      <c r="H54" s="29"/>
      <c r="I54" s="29"/>
      <c r="J54" s="29"/>
    </row>
    <row r="55" spans="3:16" ht="15" customHeight="1">
      <c r="C55" s="28" t="s">
        <v>69</v>
      </c>
      <c r="D55" s="29"/>
      <c r="E55" s="29"/>
      <c r="F55" s="29"/>
      <c r="G55" s="29"/>
      <c r="H55" s="29"/>
      <c r="I55" s="29"/>
      <c r="J55" s="29"/>
    </row>
    <row r="56" spans="3:16" ht="15" customHeight="1">
      <c r="C56" s="28" t="s">
        <v>70</v>
      </c>
      <c r="D56" s="29"/>
      <c r="E56" s="29"/>
      <c r="F56" s="29"/>
      <c r="G56" s="29"/>
      <c r="H56" s="29"/>
      <c r="I56" s="29"/>
      <c r="J56" s="29"/>
    </row>
    <row r="58" spans="3:16">
      <c r="C58" s="25" t="s">
        <v>9</v>
      </c>
    </row>
    <row r="60" spans="3:16">
      <c r="C60" s="25" t="s">
        <v>74</v>
      </c>
    </row>
  </sheetData>
  <mergeCells count="9">
    <mergeCell ref="L53:P53"/>
    <mergeCell ref="C54:J54"/>
    <mergeCell ref="C55:J55"/>
    <mergeCell ref="C56:J56"/>
    <mergeCell ref="C49:K49"/>
    <mergeCell ref="C50:K50"/>
    <mergeCell ref="C51:K51"/>
    <mergeCell ref="C52:K52"/>
    <mergeCell ref="C53:K53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2023год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2023-01-25T03:40:19Z</dcterms:modified>
</cp:coreProperties>
</file>